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Yfirlit" sheetId="1" r:id="rId1"/>
  </sheets>
  <definedNames>
    <definedName name="_xlnm.Print_Area" localSheetId="0">'Yfirlit'!$A$1:$I$78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<sst xmlns="http://schemas.openxmlformats.org/spreadsheetml/2006/main" count="90" uniqueCount="88">
  <si>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</si>
  <si>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</si>
  <si>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</si>
  <si>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</si>
  <si>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</si>
  <si>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</si>
  <si>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</si>
  <si>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</si>
  <si>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</si>
  <si>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</si>
  <si>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</si>
  <si>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</si>
  <si>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</si>
  <si>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</si>
  <si>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</si>
  <si>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</si>
  <si>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</si>
  <si>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</si>
  <si>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</si>
  <si>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</si>
  <si>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</si>
  <si>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</si>
  <si>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</si>
  <si>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</si>
  <si>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</si>
  <si>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</si>
  <si>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</si>
  <si>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</si>
  <si>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</si>
  <si>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</si>
  <si>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</si>
  <si>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</si>
  <si>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</si>
  <si>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</si>
  <si>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</si>
  <si>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</si>
  <si>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</si>
  <si>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</si>
  <si>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</si>
  <si>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</si>
  <si>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</si>
  <si>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</si>
  <si>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</si>
  <si>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</si>
  <si>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</si>
  <si>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</si>
  <si>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</si>
  <si>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</si>
  <si>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</si>
  <si>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</si>
  <si>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</si>
  <si>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Fjarðabyggð</t>
  </si>
  <si>
    <t xml:space="preserve">Vopnafjarðarhreppur </t>
  </si>
  <si>
    <t xml:space="preserve">Fljótsdalshreppur 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</si>
  <si>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</si>
  <si>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</si>
  <si>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</si>
  <si>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</si>
  <si>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</si>
  <si>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</si>
  <si>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</si>
  <si>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</si>
  <si>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</si>
  <si>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</si>
  <si>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</si>
  <si>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</si>
  <si>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</si>
  <si>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</si>
  <si>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</si>
  <si>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</si>
  <si>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</si>
  <si>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</si>
  <si>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</si>
  <si>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</si>
  <si>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</si>
  <si>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</si>
  <si>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</si>
  <si>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</si>
  <si>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</si>
  <si>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</si>
  <si>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</si>
  <si>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</si>
  <si>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</si>
  <si>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Suðurnesjabær</t>
  </si>
  <si>
    <t xml:space="preserve">Múlaþing </t>
  </si>
  <si>
    <t>Verkefni árið 2022</t>
  </si>
  <si>
    <t>Aftektir miðað við íbúatölur 1. janúar 2022</t>
  </si>
  <si>
    <t>aftektir 2022</t>
  </si>
</sst>
</file>

<file path=xl/styles.xml><?xml version="1.0" encoding="utf-8"?>
<styleSheet xmlns="http://schemas.openxmlformats.org/spreadsheetml/2006/main">
  <numFmts count="2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  <numFmt numFmtId="174" formatCode="0000"/>
    <numFmt numFmtId="175" formatCode="#,##0.0"/>
    <numFmt numFmtId="176" formatCode="0.0%"/>
    <numFmt numFmtId="177" formatCode="0.000%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12"/>
      <name val="Arial"/>
      <family val="2"/>
    </font>
    <font>
      <sz val="11"/>
      <color indexed="52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0"/>
      <name val="Arial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2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6" applyNumberFormat="0" applyAlignment="0" applyProtection="0"/>
    <xf numFmtId="0" fontId="0" fillId="29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6" applyNumberFormat="0" applyAlignment="0" applyProtection="0"/>
    <xf numFmtId="0" fontId="49" fillId="31" borderId="9" applyNumberFormat="0" applyAlignment="0" applyProtection="0"/>
    <xf numFmtId="0" fontId="40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74" fontId="2" fillId="32" borderId="0" xfId="55" applyNumberFormat="1" applyFont="1" applyFill="1" applyBorder="1" applyAlignment="1">
      <alignment horizontal="left"/>
      <protection/>
    </xf>
    <xf numFmtId="0" fontId="2" fillId="32" borderId="0" xfId="55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55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55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55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 2" xfId="51"/>
    <cellStyle name="Normal 2 2" xfId="52"/>
    <cellStyle name="Normal 3" xfId="53"/>
    <cellStyle name="Normal 4" xfId="54"/>
    <cellStyle name="Normal_Sheet1" xfId="55"/>
    <cellStyle name="Followed Hyperlink" xfId="56"/>
    <cellStyle name="Percent" xfId="57"/>
    <cellStyle name="Rangt" xfId="58"/>
    <cellStyle name="Skýringartexti" xfId="59"/>
    <cellStyle name="Hyperlink" xfId="60"/>
    <cellStyle name="Tengt hólf" xfId="61"/>
    <cellStyle name="Titill" xfId="62"/>
    <cellStyle name="Útreikningur" xfId="63"/>
    <cellStyle name="Úttak" xfId="64"/>
    <cellStyle name="Venjulegt 2" xfId="65"/>
    <cellStyle name="Viðvörunartexti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20" width="9.140625" style="25" customWidth="1"/>
    <col min="21" max="16384" width="9.140625" style="2" customWidth="1"/>
  </cols>
  <sheetData>
    <row r="1" spans="1:7" ht="12.75">
      <c r="A1" s="1" t="s">
        <v>82</v>
      </c>
      <c r="G1" s="28"/>
    </row>
    <row r="2" ht="12.75">
      <c r="A2" s="1" t="s">
        <v>85</v>
      </c>
    </row>
    <row r="3" ht="12.75">
      <c r="A3" s="1" t="s">
        <v>86</v>
      </c>
    </row>
    <row r="4" spans="4:9" ht="25.5" customHeight="1">
      <c r="D4" s="27" t="s">
        <v>70</v>
      </c>
      <c r="E4" s="5" t="s">
        <v>79</v>
      </c>
      <c r="F4" s="5" t="s">
        <v>81</v>
      </c>
      <c r="G4" s="5" t="s">
        <v>72</v>
      </c>
      <c r="H4" s="5" t="s">
        <v>71</v>
      </c>
      <c r="I4" s="6" t="s">
        <v>69</v>
      </c>
    </row>
    <row r="5" spans="3:9" ht="12.75" customHeight="1">
      <c r="C5" s="5" t="s">
        <v>73</v>
      </c>
      <c r="D5" s="27" t="s">
        <v>74</v>
      </c>
      <c r="E5" s="6" t="s">
        <v>80</v>
      </c>
      <c r="F5" s="5" t="s">
        <v>76</v>
      </c>
      <c r="G5" s="5" t="s">
        <v>77</v>
      </c>
      <c r="H5" s="5" t="s">
        <v>75</v>
      </c>
      <c r="I5" s="6" t="s">
        <v>87</v>
      </c>
    </row>
    <row r="6" spans="1:9" ht="13.5" thickBot="1">
      <c r="A6" s="7" t="s">
        <v>0</v>
      </c>
      <c r="B6" s="7" t="s">
        <v>1</v>
      </c>
      <c r="C6" s="8">
        <v>44562</v>
      </c>
      <c r="D6" s="9">
        <v>59571905.37318907</v>
      </c>
      <c r="E6" s="9">
        <v>72553970.2915826</v>
      </c>
      <c r="F6" s="9">
        <v>39188850.174216025</v>
      </c>
      <c r="G6" s="9">
        <v>95242251.97139189</v>
      </c>
      <c r="H6" s="9">
        <v>12496754.080322757</v>
      </c>
      <c r="I6" s="9">
        <f>SUM(D6:H6)</f>
        <v>279053731.89070237</v>
      </c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9" ht="12.75">
      <c r="A8" s="14">
        <v>0</v>
      </c>
      <c r="B8" s="15" t="s">
        <v>2</v>
      </c>
      <c r="C8" s="16">
        <v>135688</v>
      </c>
      <c r="D8" s="16">
        <f aca="true" t="shared" si="0" ref="D8:D39">D$6/C$77*C8</f>
        <v>21483682.82695796</v>
      </c>
      <c r="E8" s="16">
        <f aca="true" t="shared" si="1" ref="E8:E39">E$6/C$77*C8</f>
        <v>26165462.99495083</v>
      </c>
      <c r="F8" s="16">
        <f aca="true" t="shared" si="2" ref="F8:F39">F$6/C$77*C8</f>
        <v>14132850.413660733</v>
      </c>
      <c r="G8" s="16">
        <f aca="true" t="shared" si="3" ref="G8:G39">C8/$C$77*$G$6</f>
        <v>34347639.5502281</v>
      </c>
      <c r="H8" s="16">
        <f aca="true" t="shared" si="4" ref="H8:H39">H$6/C$77*C8</f>
        <v>4506760.348628655</v>
      </c>
      <c r="I8" s="16">
        <f aca="true" t="shared" si="5" ref="I8:I39">SUM(D8:H8)</f>
        <v>100636396.13442628</v>
      </c>
    </row>
    <row r="9" spans="1:9" ht="12.75">
      <c r="A9" s="17">
        <v>1000</v>
      </c>
      <c r="B9" s="15" t="s">
        <v>3</v>
      </c>
      <c r="C9" s="16">
        <v>38998</v>
      </c>
      <c r="D9" s="16">
        <f t="shared" si="0"/>
        <v>6174611.3354586</v>
      </c>
      <c r="E9" s="16">
        <f t="shared" si="1"/>
        <v>7520198.7344281925</v>
      </c>
      <c r="F9" s="16">
        <f t="shared" si="2"/>
        <v>4061913.363244659</v>
      </c>
      <c r="G9" s="16">
        <f t="shared" si="3"/>
        <v>9871832.786832996</v>
      </c>
      <c r="H9" s="16">
        <f t="shared" si="4"/>
        <v>1295285.0662978324</v>
      </c>
      <c r="I9" s="16">
        <f t="shared" si="5"/>
        <v>28923841.28626228</v>
      </c>
    </row>
    <row r="10" spans="1:9" ht="12.75">
      <c r="A10" s="17">
        <v>1100</v>
      </c>
      <c r="B10" s="15" t="s">
        <v>4</v>
      </c>
      <c r="C10" s="16">
        <v>4720</v>
      </c>
      <c r="D10" s="16">
        <f t="shared" si="0"/>
        <v>747324.6192975177</v>
      </c>
      <c r="E10" s="16">
        <f t="shared" si="1"/>
        <v>910183.5485537993</v>
      </c>
      <c r="F10" s="16">
        <f t="shared" si="2"/>
        <v>491620.8799044769</v>
      </c>
      <c r="G10" s="16">
        <f t="shared" si="3"/>
        <v>1194806.1632353386</v>
      </c>
      <c r="H10" s="16">
        <f t="shared" si="4"/>
        <v>156770.74498501894</v>
      </c>
      <c r="I10" s="16">
        <f t="shared" si="5"/>
        <v>3500705.955976151</v>
      </c>
    </row>
    <row r="11" spans="1:9" ht="12.75">
      <c r="A11" s="17">
        <v>1300</v>
      </c>
      <c r="B11" s="15" t="s">
        <v>5</v>
      </c>
      <c r="C11" s="16">
        <v>18445</v>
      </c>
      <c r="D11" s="16">
        <f t="shared" si="0"/>
        <v>2920424.280284473</v>
      </c>
      <c r="E11" s="16">
        <f t="shared" si="1"/>
        <v>3556850.752770091</v>
      </c>
      <c r="F11" s="16">
        <f t="shared" si="2"/>
        <v>1921175.239372474</v>
      </c>
      <c r="G11" s="16">
        <f t="shared" si="3"/>
        <v>4669110.101880471</v>
      </c>
      <c r="H11" s="16">
        <f t="shared" si="4"/>
        <v>612634.8286543802</v>
      </c>
      <c r="I11" s="16">
        <f t="shared" si="5"/>
        <v>13680195.20296189</v>
      </c>
    </row>
    <row r="12" spans="1:9" ht="12.75">
      <c r="A12" s="17">
        <v>1400</v>
      </c>
      <c r="B12" s="15" t="s">
        <v>6</v>
      </c>
      <c r="C12" s="16">
        <v>29763</v>
      </c>
      <c r="D12" s="16">
        <f t="shared" si="0"/>
        <v>4712420.051727123</v>
      </c>
      <c r="E12" s="16">
        <f t="shared" si="1"/>
        <v>5739362.914323459</v>
      </c>
      <c r="F12" s="16">
        <f t="shared" si="2"/>
        <v>3100023.7814824036</v>
      </c>
      <c r="G12" s="16">
        <f t="shared" si="3"/>
        <v>7534113.5246553775</v>
      </c>
      <c r="H12" s="16">
        <f t="shared" si="4"/>
        <v>988552.4752095592</v>
      </c>
      <c r="I12" s="16">
        <f t="shared" si="5"/>
        <v>22074472.747397926</v>
      </c>
    </row>
    <row r="13" spans="1:9" ht="12.75">
      <c r="A13" s="17">
        <v>1604</v>
      </c>
      <c r="B13" s="15" t="s">
        <v>7</v>
      </c>
      <c r="C13" s="16">
        <v>13024</v>
      </c>
      <c r="D13" s="16">
        <f t="shared" si="0"/>
        <v>2062109.288502303</v>
      </c>
      <c r="E13" s="16">
        <f t="shared" si="1"/>
        <v>2511489.5204162463</v>
      </c>
      <c r="F13" s="16">
        <f t="shared" si="2"/>
        <v>1356540.3262448956</v>
      </c>
      <c r="G13" s="16">
        <f t="shared" si="3"/>
        <v>3296854.972452765</v>
      </c>
      <c r="H13" s="16">
        <f t="shared" si="4"/>
        <v>432580.97090781503</v>
      </c>
      <c r="I13" s="16">
        <f t="shared" si="5"/>
        <v>9659575.078524023</v>
      </c>
    </row>
    <row r="14" spans="1:9" ht="12.75">
      <c r="A14" s="17">
        <v>1606</v>
      </c>
      <c r="B14" s="15" t="s">
        <v>8</v>
      </c>
      <c r="C14" s="16">
        <v>244</v>
      </c>
      <c r="D14" s="16">
        <f t="shared" si="0"/>
        <v>38632.88286199032</v>
      </c>
      <c r="E14" s="16">
        <f t="shared" si="1"/>
        <v>47051.861408289624</v>
      </c>
      <c r="F14" s="16">
        <f t="shared" si="2"/>
        <v>25414.2997238755</v>
      </c>
      <c r="G14" s="16">
        <f t="shared" si="3"/>
        <v>61765.40335369123</v>
      </c>
      <c r="H14" s="16">
        <f t="shared" si="4"/>
        <v>8104.2503763442</v>
      </c>
      <c r="I14" s="16">
        <f t="shared" si="5"/>
        <v>180968.6977241909</v>
      </c>
    </row>
    <row r="15" spans="1:9" ht="12.75">
      <c r="A15" s="17">
        <v>2000</v>
      </c>
      <c r="B15" s="15" t="s">
        <v>9</v>
      </c>
      <c r="C15" s="16">
        <v>20416</v>
      </c>
      <c r="D15" s="16">
        <f t="shared" si="0"/>
        <v>3232495.6414360423</v>
      </c>
      <c r="E15" s="16">
        <f t="shared" si="1"/>
        <v>3936929.518490332</v>
      </c>
      <c r="F15" s="16">
        <f t="shared" si="2"/>
        <v>2126468.6195190256</v>
      </c>
      <c r="G15" s="16">
        <f t="shared" si="3"/>
        <v>5168042.929790821</v>
      </c>
      <c r="H15" s="16">
        <f t="shared" si="4"/>
        <v>678099.9003419803</v>
      </c>
      <c r="I15" s="16">
        <f t="shared" si="5"/>
        <v>15142036.609578202</v>
      </c>
    </row>
    <row r="16" spans="1:9" ht="12.75">
      <c r="A16" s="17">
        <v>2300</v>
      </c>
      <c r="B16" s="15" t="s">
        <v>10</v>
      </c>
      <c r="C16" s="16">
        <v>3585</v>
      </c>
      <c r="D16" s="16">
        <f t="shared" si="0"/>
        <v>567618.3813944069</v>
      </c>
      <c r="E16" s="16">
        <f t="shared" si="1"/>
        <v>691315.2588062226</v>
      </c>
      <c r="F16" s="16">
        <f t="shared" si="2"/>
        <v>373402.72340202326</v>
      </c>
      <c r="G16" s="16">
        <f t="shared" si="3"/>
        <v>907495.7828810783</v>
      </c>
      <c r="H16" s="16">
        <f t="shared" si="4"/>
        <v>119072.69507866376</v>
      </c>
      <c r="I16" s="16">
        <f t="shared" si="5"/>
        <v>2658904.841562395</v>
      </c>
    </row>
    <row r="17" spans="1:9" ht="12.75">
      <c r="A17" s="17">
        <v>2506</v>
      </c>
      <c r="B17" s="15" t="s">
        <v>11</v>
      </c>
      <c r="C17" s="16">
        <v>1354</v>
      </c>
      <c r="D17" s="16">
        <f t="shared" si="0"/>
        <v>214380.83358661842</v>
      </c>
      <c r="E17" s="16">
        <f t="shared" si="1"/>
        <v>261099.26371649242</v>
      </c>
      <c r="F17" s="16">
        <f t="shared" si="2"/>
        <v>141028.53207429274</v>
      </c>
      <c r="G17" s="16">
        <f t="shared" si="3"/>
        <v>342747.36123318825</v>
      </c>
      <c r="H17" s="16">
        <f t="shared" si="4"/>
        <v>44971.94676053298</v>
      </c>
      <c r="I17" s="16">
        <f t="shared" si="5"/>
        <v>1004227.9373711249</v>
      </c>
    </row>
    <row r="18" spans="1:9" ht="12.75">
      <c r="A18" s="17">
        <v>2510</v>
      </c>
      <c r="B18" s="15" t="s">
        <v>83</v>
      </c>
      <c r="C18" s="16">
        <v>3753</v>
      </c>
      <c r="D18" s="16">
        <f t="shared" si="0"/>
        <v>594218.0712338102</v>
      </c>
      <c r="E18" s="16">
        <f t="shared" si="1"/>
        <v>723711.6223988155</v>
      </c>
      <c r="F18" s="16">
        <f t="shared" si="2"/>
        <v>390901.09370370803</v>
      </c>
      <c r="G18" s="16">
        <f t="shared" si="3"/>
        <v>950022.7819114886</v>
      </c>
      <c r="H18" s="16">
        <f t="shared" si="4"/>
        <v>124652.67074762206</v>
      </c>
      <c r="I18" s="16">
        <f t="shared" si="5"/>
        <v>2783506.239995444</v>
      </c>
    </row>
    <row r="19" spans="1:9" ht="12.75">
      <c r="A19" s="17">
        <v>3000</v>
      </c>
      <c r="B19" s="15" t="s">
        <v>12</v>
      </c>
      <c r="C19" s="16">
        <v>7841</v>
      </c>
      <c r="D19" s="16">
        <f t="shared" si="0"/>
        <v>1241477.1906592872</v>
      </c>
      <c r="E19" s="16">
        <f t="shared" si="1"/>
        <v>1512023.1364852416</v>
      </c>
      <c r="F19" s="16">
        <f t="shared" si="2"/>
        <v>816694.7710447041</v>
      </c>
      <c r="G19" s="16">
        <f t="shared" si="3"/>
        <v>1984846.4249848071</v>
      </c>
      <c r="H19" s="16">
        <f t="shared" si="4"/>
        <v>260432.07869227408</v>
      </c>
      <c r="I19" s="16">
        <f t="shared" si="5"/>
        <v>5815473.601866314</v>
      </c>
    </row>
    <row r="20" spans="1:20" s="18" customFormat="1" ht="12.75">
      <c r="A20" s="17">
        <v>3506</v>
      </c>
      <c r="B20" s="15" t="s">
        <v>13</v>
      </c>
      <c r="C20" s="16">
        <v>60</v>
      </c>
      <c r="D20" s="16">
        <f t="shared" si="0"/>
        <v>9499.889228358275</v>
      </c>
      <c r="E20" s="16">
        <f t="shared" si="1"/>
        <v>11570.129854497449</v>
      </c>
      <c r="F20" s="16">
        <f t="shared" si="2"/>
        <v>6249.417964887418</v>
      </c>
      <c r="G20" s="16">
        <f t="shared" si="3"/>
        <v>15188.213939432271</v>
      </c>
      <c r="H20" s="16">
        <f t="shared" si="4"/>
        <v>1992.8484531993936</v>
      </c>
      <c r="I20" s="16">
        <f t="shared" si="5"/>
        <v>44500.49944037481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8" customFormat="1" ht="12.75">
      <c r="A21" s="17">
        <v>3511</v>
      </c>
      <c r="B21" s="15" t="s">
        <v>14</v>
      </c>
      <c r="C21" s="16">
        <v>687</v>
      </c>
      <c r="D21" s="16">
        <f t="shared" si="0"/>
        <v>108773.73166470225</v>
      </c>
      <c r="E21" s="16">
        <f t="shared" si="1"/>
        <v>132477.9868339958</v>
      </c>
      <c r="F21" s="16">
        <f t="shared" si="2"/>
        <v>71555.83569796094</v>
      </c>
      <c r="G21" s="16">
        <f t="shared" si="3"/>
        <v>173905.0496064995</v>
      </c>
      <c r="H21" s="16">
        <f t="shared" si="4"/>
        <v>22818.114789133055</v>
      </c>
      <c r="I21" s="16">
        <f t="shared" si="5"/>
        <v>509530.7185922915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8" customFormat="1" ht="12.75">
      <c r="A22" s="17">
        <v>3609</v>
      </c>
      <c r="B22" s="15" t="s">
        <v>15</v>
      </c>
      <c r="C22" s="16">
        <v>3868</v>
      </c>
      <c r="D22" s="16">
        <f t="shared" si="0"/>
        <v>612426.1922548302</v>
      </c>
      <c r="E22" s="16">
        <f t="shared" si="1"/>
        <v>745887.7046199356</v>
      </c>
      <c r="F22" s="16">
        <f t="shared" si="2"/>
        <v>402879.1448030756</v>
      </c>
      <c r="G22" s="16">
        <f t="shared" si="3"/>
        <v>979133.5252954005</v>
      </c>
      <c r="H22" s="16">
        <f t="shared" si="4"/>
        <v>128472.29694958757</v>
      </c>
      <c r="I22" s="16">
        <f t="shared" si="5"/>
        <v>2868798.8639228297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18" customFormat="1" ht="12.75">
      <c r="A23" s="17">
        <v>3709</v>
      </c>
      <c r="B23" s="15" t="s">
        <v>16</v>
      </c>
      <c r="C23" s="16">
        <v>840</v>
      </c>
      <c r="D23" s="16">
        <f t="shared" si="0"/>
        <v>132998.44919701584</v>
      </c>
      <c r="E23" s="16">
        <f t="shared" si="1"/>
        <v>161981.8179629643</v>
      </c>
      <c r="F23" s="16">
        <f t="shared" si="2"/>
        <v>87491.85150842386</v>
      </c>
      <c r="G23" s="16">
        <f t="shared" si="3"/>
        <v>212634.9951520518</v>
      </c>
      <c r="H23" s="16">
        <f t="shared" si="4"/>
        <v>27899.87834479151</v>
      </c>
      <c r="I23" s="16">
        <f t="shared" si="5"/>
        <v>623006.9921652472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8" customFormat="1" ht="12.75">
      <c r="A24" s="17">
        <v>3710</v>
      </c>
      <c r="B24" s="15" t="s">
        <v>17</v>
      </c>
      <c r="C24" s="16">
        <v>79</v>
      </c>
      <c r="D24" s="16">
        <f t="shared" si="0"/>
        <v>12508.187484005062</v>
      </c>
      <c r="E24" s="16">
        <f t="shared" si="1"/>
        <v>15234.004308421641</v>
      </c>
      <c r="F24" s="16">
        <f t="shared" si="2"/>
        <v>8228.400320435101</v>
      </c>
      <c r="G24" s="16">
        <f t="shared" si="3"/>
        <v>19997.815020252492</v>
      </c>
      <c r="H24" s="16">
        <f t="shared" si="4"/>
        <v>2623.917130045868</v>
      </c>
      <c r="I24" s="16">
        <f t="shared" si="5"/>
        <v>58592.32426316017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8" customFormat="1" ht="12.75">
      <c r="A25" s="17">
        <v>3711</v>
      </c>
      <c r="B25" s="15" t="s">
        <v>18</v>
      </c>
      <c r="C25" s="16">
        <v>1211</v>
      </c>
      <c r="D25" s="16">
        <f t="shared" si="0"/>
        <v>191739.43092569784</v>
      </c>
      <c r="E25" s="16">
        <f t="shared" si="1"/>
        <v>233523.7875632735</v>
      </c>
      <c r="F25" s="16">
        <f t="shared" si="2"/>
        <v>126134.08592464439</v>
      </c>
      <c r="G25" s="16">
        <f t="shared" si="3"/>
        <v>306548.78467754135</v>
      </c>
      <c r="H25" s="16">
        <f t="shared" si="4"/>
        <v>40222.32461374109</v>
      </c>
      <c r="I25" s="16">
        <f t="shared" si="5"/>
        <v>898168.4137048982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18" customFormat="1" ht="12.75">
      <c r="A26" s="17">
        <v>3713</v>
      </c>
      <c r="B26" s="15" t="s">
        <v>19</v>
      </c>
      <c r="C26" s="16">
        <v>102</v>
      </c>
      <c r="D26" s="16">
        <f t="shared" si="0"/>
        <v>16149.811688209067</v>
      </c>
      <c r="E26" s="16">
        <f t="shared" si="1"/>
        <v>19669.220752645662</v>
      </c>
      <c r="F26" s="16">
        <f t="shared" si="2"/>
        <v>10624.01054030861</v>
      </c>
      <c r="G26" s="16">
        <f t="shared" si="3"/>
        <v>25819.963697034862</v>
      </c>
      <c r="H26" s="16">
        <f t="shared" si="4"/>
        <v>3387.842370438969</v>
      </c>
      <c r="I26" s="16">
        <f t="shared" si="5"/>
        <v>75650.84904863717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18" customFormat="1" ht="12.75">
      <c r="A27" s="17">
        <v>3714</v>
      </c>
      <c r="B27" s="15" t="s">
        <v>20</v>
      </c>
      <c r="C27" s="16">
        <v>1666</v>
      </c>
      <c r="D27" s="16">
        <f t="shared" si="0"/>
        <v>263780.2575740814</v>
      </c>
      <c r="E27" s="16">
        <f t="shared" si="1"/>
        <v>321263.93895987916</v>
      </c>
      <c r="F27" s="16">
        <f t="shared" si="2"/>
        <v>173525.50549170733</v>
      </c>
      <c r="G27" s="16">
        <f t="shared" si="3"/>
        <v>421726.07371823606</v>
      </c>
      <c r="H27" s="16">
        <f t="shared" si="4"/>
        <v>55334.758717169825</v>
      </c>
      <c r="I27" s="16">
        <f t="shared" si="5"/>
        <v>1235630.5344610738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8" customFormat="1" ht="12.75">
      <c r="A28" s="17">
        <v>3811</v>
      </c>
      <c r="B28" s="15" t="s">
        <v>21</v>
      </c>
      <c r="C28" s="16">
        <v>665</v>
      </c>
      <c r="D28" s="16">
        <f t="shared" si="0"/>
        <v>105290.43894763755</v>
      </c>
      <c r="E28" s="16">
        <f t="shared" si="1"/>
        <v>128235.60588734673</v>
      </c>
      <c r="F28" s="16">
        <f t="shared" si="2"/>
        <v>69264.38244416889</v>
      </c>
      <c r="G28" s="16">
        <f t="shared" si="3"/>
        <v>168336.03782870766</v>
      </c>
      <c r="H28" s="16">
        <f t="shared" si="4"/>
        <v>22087.40368962661</v>
      </c>
      <c r="I28" s="16">
        <f t="shared" si="5"/>
        <v>493213.86879748746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8" customFormat="1" ht="12.75">
      <c r="A29" s="17">
        <v>4100</v>
      </c>
      <c r="B29" s="15" t="s">
        <v>22</v>
      </c>
      <c r="C29" s="16">
        <v>956</v>
      </c>
      <c r="D29" s="16">
        <f t="shared" si="0"/>
        <v>151364.90170517517</v>
      </c>
      <c r="E29" s="16">
        <f t="shared" si="1"/>
        <v>184350.73568165937</v>
      </c>
      <c r="F29" s="16">
        <f t="shared" si="2"/>
        <v>99574.05957387286</v>
      </c>
      <c r="G29" s="16">
        <f t="shared" si="3"/>
        <v>241998.87543495419</v>
      </c>
      <c r="H29" s="16">
        <f t="shared" si="4"/>
        <v>31752.718687643668</v>
      </c>
      <c r="I29" s="16">
        <f t="shared" si="5"/>
        <v>709041.2910833053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18" customFormat="1" ht="12.75">
      <c r="A30" s="17">
        <v>4200</v>
      </c>
      <c r="B30" s="15" t="s">
        <v>23</v>
      </c>
      <c r="C30" s="16">
        <v>3840</v>
      </c>
      <c r="D30" s="16">
        <f t="shared" si="0"/>
        <v>607992.9106149296</v>
      </c>
      <c r="E30" s="16">
        <f t="shared" si="1"/>
        <v>740488.3106878367</v>
      </c>
      <c r="F30" s="16">
        <f t="shared" si="2"/>
        <v>399962.74975279474</v>
      </c>
      <c r="G30" s="16">
        <f t="shared" si="3"/>
        <v>972045.6921236654</v>
      </c>
      <c r="H30" s="16">
        <f t="shared" si="4"/>
        <v>127542.30100476119</v>
      </c>
      <c r="I30" s="16">
        <f t="shared" si="5"/>
        <v>2848031.964183988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18" customFormat="1" ht="12.75">
      <c r="A31" s="17">
        <v>4502</v>
      </c>
      <c r="B31" s="15" t="s">
        <v>24</v>
      </c>
      <c r="C31" s="16">
        <v>233</v>
      </c>
      <c r="D31" s="16">
        <f t="shared" si="0"/>
        <v>36891.23650345797</v>
      </c>
      <c r="E31" s="16">
        <f t="shared" si="1"/>
        <v>44930.67093496509</v>
      </c>
      <c r="F31" s="16">
        <f t="shared" si="2"/>
        <v>24268.573096979475</v>
      </c>
      <c r="G31" s="16">
        <f t="shared" si="3"/>
        <v>58980.897464795315</v>
      </c>
      <c r="H31" s="16">
        <f t="shared" si="4"/>
        <v>7738.8948265909785</v>
      </c>
      <c r="I31" s="16">
        <f t="shared" si="5"/>
        <v>172810.27282678886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18" customFormat="1" ht="12.75">
      <c r="A32" s="17">
        <v>4604</v>
      </c>
      <c r="B32" s="15" t="s">
        <v>25</v>
      </c>
      <c r="C32" s="16">
        <v>255</v>
      </c>
      <c r="D32" s="16">
        <f t="shared" si="0"/>
        <v>40374.52922052267</v>
      </c>
      <c r="E32" s="16">
        <f t="shared" si="1"/>
        <v>49173.051881614156</v>
      </c>
      <c r="F32" s="16">
        <f t="shared" si="2"/>
        <v>26560.026350771528</v>
      </c>
      <c r="G32" s="16">
        <f t="shared" si="3"/>
        <v>64549.90924258715</v>
      </c>
      <c r="H32" s="16">
        <f t="shared" si="4"/>
        <v>8469.605926097422</v>
      </c>
      <c r="I32" s="16">
        <f t="shared" si="5"/>
        <v>189127.12262159295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18" customFormat="1" ht="12.75">
      <c r="A33" s="17">
        <v>4607</v>
      </c>
      <c r="B33" s="15" t="s">
        <v>26</v>
      </c>
      <c r="C33" s="16">
        <v>1131</v>
      </c>
      <c r="D33" s="16">
        <f t="shared" si="0"/>
        <v>179072.91195455348</v>
      </c>
      <c r="E33" s="16">
        <f t="shared" si="1"/>
        <v>218096.9477572769</v>
      </c>
      <c r="F33" s="16">
        <f t="shared" si="2"/>
        <v>117801.52863812784</v>
      </c>
      <c r="G33" s="16">
        <f t="shared" si="3"/>
        <v>286297.8327582983</v>
      </c>
      <c r="H33" s="16">
        <f t="shared" si="4"/>
        <v>37565.19334280857</v>
      </c>
      <c r="I33" s="16">
        <f t="shared" si="5"/>
        <v>838834.4144510651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18" customFormat="1" ht="12.75">
      <c r="A34" s="17">
        <v>4803</v>
      </c>
      <c r="B34" s="15" t="s">
        <v>27</v>
      </c>
      <c r="C34" s="16">
        <v>215</v>
      </c>
      <c r="D34" s="16">
        <f t="shared" si="0"/>
        <v>34041.26973495049</v>
      </c>
      <c r="E34" s="16">
        <f t="shared" si="1"/>
        <v>41459.63197861586</v>
      </c>
      <c r="F34" s="16">
        <f t="shared" si="2"/>
        <v>22393.74770751325</v>
      </c>
      <c r="G34" s="16">
        <f t="shared" si="3"/>
        <v>54424.43328296564</v>
      </c>
      <c r="H34" s="16">
        <f t="shared" si="4"/>
        <v>7141.04029063116</v>
      </c>
      <c r="I34" s="16">
        <f t="shared" si="5"/>
        <v>159460.12299467638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18" customFormat="1" ht="12.75">
      <c r="A35" s="17">
        <v>4901</v>
      </c>
      <c r="B35" s="15" t="s">
        <v>28</v>
      </c>
      <c r="C35" s="16">
        <v>42</v>
      </c>
      <c r="D35" s="16">
        <f t="shared" si="0"/>
        <v>6649.922459850793</v>
      </c>
      <c r="E35" s="16">
        <f t="shared" si="1"/>
        <v>8099.090898148214</v>
      </c>
      <c r="F35" s="16">
        <f t="shared" si="2"/>
        <v>4374.592575421193</v>
      </c>
      <c r="G35" s="16">
        <f t="shared" si="3"/>
        <v>10631.74975760259</v>
      </c>
      <c r="H35" s="16">
        <f t="shared" si="4"/>
        <v>1394.9939172395755</v>
      </c>
      <c r="I35" s="16">
        <f t="shared" si="5"/>
        <v>31150.349608262368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18" customFormat="1" ht="12.75">
      <c r="A36" s="17">
        <v>4902</v>
      </c>
      <c r="B36" s="15" t="s">
        <v>29</v>
      </c>
      <c r="C36" s="16">
        <v>109</v>
      </c>
      <c r="D36" s="16">
        <f t="shared" si="0"/>
        <v>17258.1320981842</v>
      </c>
      <c r="E36" s="16">
        <f t="shared" si="1"/>
        <v>21019.069235670366</v>
      </c>
      <c r="F36" s="16">
        <f t="shared" si="2"/>
        <v>11353.10930287881</v>
      </c>
      <c r="G36" s="16">
        <f t="shared" si="3"/>
        <v>27591.92198996863</v>
      </c>
      <c r="H36" s="16">
        <f t="shared" si="4"/>
        <v>3620.3413566455647</v>
      </c>
      <c r="I36" s="16">
        <f t="shared" si="5"/>
        <v>80842.57398334757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8" customFormat="1" ht="12.75">
      <c r="A37" s="17">
        <v>4911</v>
      </c>
      <c r="B37" s="15" t="s">
        <v>30</v>
      </c>
      <c r="C37" s="16">
        <v>424</v>
      </c>
      <c r="D37" s="16">
        <f t="shared" si="0"/>
        <v>67132.55054706514</v>
      </c>
      <c r="E37" s="16">
        <f t="shared" si="1"/>
        <v>81762.25097178198</v>
      </c>
      <c r="F37" s="16">
        <f t="shared" si="2"/>
        <v>44162.55361853776</v>
      </c>
      <c r="G37" s="16">
        <f t="shared" si="3"/>
        <v>107330.04517198807</v>
      </c>
      <c r="H37" s="16">
        <f t="shared" si="4"/>
        <v>14082.79573594238</v>
      </c>
      <c r="I37" s="16">
        <f t="shared" si="5"/>
        <v>314470.1960453153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18" customFormat="1" ht="12.75">
      <c r="A38" s="17">
        <v>5200</v>
      </c>
      <c r="B38" s="17" t="s">
        <v>31</v>
      </c>
      <c r="C38" s="16">
        <v>4090</v>
      </c>
      <c r="D38" s="16">
        <f t="shared" si="0"/>
        <v>647575.7823997558</v>
      </c>
      <c r="E38" s="16">
        <f t="shared" si="1"/>
        <v>788697.1850815761</v>
      </c>
      <c r="F38" s="16">
        <f t="shared" si="2"/>
        <v>426001.991273159</v>
      </c>
      <c r="G38" s="16">
        <f t="shared" si="3"/>
        <v>1035329.9168712997</v>
      </c>
      <c r="H38" s="16">
        <f t="shared" si="4"/>
        <v>135845.83622642534</v>
      </c>
      <c r="I38" s="16">
        <f t="shared" si="5"/>
        <v>3033450.7118522157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18" customFormat="1" ht="12.75">
      <c r="A39" s="17">
        <v>5508</v>
      </c>
      <c r="B39" s="17" t="s">
        <v>32</v>
      </c>
      <c r="C39" s="16">
        <v>1226</v>
      </c>
      <c r="D39" s="16">
        <f t="shared" si="0"/>
        <v>194114.40323278742</v>
      </c>
      <c r="E39" s="16">
        <f t="shared" si="1"/>
        <v>236416.32002689788</v>
      </c>
      <c r="F39" s="16">
        <f t="shared" si="2"/>
        <v>127696.44041586625</v>
      </c>
      <c r="G39" s="16">
        <f t="shared" si="3"/>
        <v>310345.8381623994</v>
      </c>
      <c r="H39" s="16">
        <f t="shared" si="4"/>
        <v>40720.53672704094</v>
      </c>
      <c r="I39" s="16">
        <f t="shared" si="5"/>
        <v>909293.5385649918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18" customFormat="1" ht="12.75">
      <c r="A40" s="17">
        <v>5604</v>
      </c>
      <c r="B40" s="17" t="s">
        <v>33</v>
      </c>
      <c r="C40" s="16">
        <v>928</v>
      </c>
      <c r="D40" s="16">
        <f aca="true" t="shared" si="6" ref="D40:D71">D$6/C$77*C40</f>
        <v>146931.62006527465</v>
      </c>
      <c r="E40" s="16">
        <f aca="true" t="shared" si="7" ref="E40:E76">E$6/C$77*C40</f>
        <v>178951.34174956055</v>
      </c>
      <c r="F40" s="16">
        <f aca="true" t="shared" si="8" ref="F40:F76">F$6/C$77*C40</f>
        <v>96657.66452359207</v>
      </c>
      <c r="G40" s="16">
        <f aca="true" t="shared" si="9" ref="G40:G76">C40/$C$77*$G$6</f>
        <v>234911.04226321913</v>
      </c>
      <c r="H40" s="16">
        <f aca="true" t="shared" si="10" ref="H40:H76">H$6/C$77*C40</f>
        <v>30822.722742817285</v>
      </c>
      <c r="I40" s="16">
        <f aca="true" t="shared" si="11" ref="I40:I68">SUM(D40:H40)</f>
        <v>688274.3913444637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18" customFormat="1" ht="12.75">
      <c r="A41" s="17">
        <v>5609</v>
      </c>
      <c r="B41" s="17" t="s">
        <v>34</v>
      </c>
      <c r="C41" s="16">
        <v>483</v>
      </c>
      <c r="D41" s="16">
        <f t="shared" si="6"/>
        <v>76474.10828828411</v>
      </c>
      <c r="E41" s="16">
        <f t="shared" si="7"/>
        <v>93139.54532870447</v>
      </c>
      <c r="F41" s="16">
        <f t="shared" si="8"/>
        <v>50307.81461734372</v>
      </c>
      <c r="G41" s="16">
        <f t="shared" si="9"/>
        <v>122265.1222124298</v>
      </c>
      <c r="H41" s="16">
        <f t="shared" si="10"/>
        <v>16042.430048255117</v>
      </c>
      <c r="I41" s="16">
        <f t="shared" si="11"/>
        <v>358229.0204950172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8" customFormat="1" ht="12.75">
      <c r="A42" s="17">
        <v>5611</v>
      </c>
      <c r="B42" s="17" t="s">
        <v>35</v>
      </c>
      <c r="C42" s="16">
        <v>90</v>
      </c>
      <c r="D42" s="16">
        <f t="shared" si="6"/>
        <v>14249.833842537413</v>
      </c>
      <c r="E42" s="16">
        <f t="shared" si="7"/>
        <v>17355.194781746173</v>
      </c>
      <c r="F42" s="16">
        <f t="shared" si="8"/>
        <v>9374.126947331128</v>
      </c>
      <c r="G42" s="16">
        <f t="shared" si="9"/>
        <v>22782.320909148406</v>
      </c>
      <c r="H42" s="16">
        <f t="shared" si="10"/>
        <v>2989.2726797990904</v>
      </c>
      <c r="I42" s="16">
        <f t="shared" si="11"/>
        <v>66750.7491605622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18" customFormat="1" ht="12.75">
      <c r="A43" s="17">
        <v>5612</v>
      </c>
      <c r="B43" s="17" t="s">
        <v>36</v>
      </c>
      <c r="C43" s="16">
        <v>384</v>
      </c>
      <c r="D43" s="16">
        <f t="shared" si="6"/>
        <v>60799.29106149296</v>
      </c>
      <c r="E43" s="16">
        <f t="shared" si="7"/>
        <v>74048.83106878368</v>
      </c>
      <c r="F43" s="16">
        <f t="shared" si="8"/>
        <v>39996.27497527948</v>
      </c>
      <c r="G43" s="16">
        <f t="shared" si="9"/>
        <v>97204.56921236654</v>
      </c>
      <c r="H43" s="16">
        <f t="shared" si="10"/>
        <v>12754.230100476118</v>
      </c>
      <c r="I43" s="16">
        <f t="shared" si="11"/>
        <v>284803.19641839876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18" customFormat="1" ht="12.75">
      <c r="A44" s="17">
        <v>5706</v>
      </c>
      <c r="B44" s="17" t="s">
        <v>37</v>
      </c>
      <c r="C44" s="16">
        <v>204</v>
      </c>
      <c r="D44" s="16">
        <f t="shared" si="6"/>
        <v>32299.623376418134</v>
      </c>
      <c r="E44" s="16">
        <f t="shared" si="7"/>
        <v>39338.441505291325</v>
      </c>
      <c r="F44" s="16">
        <f t="shared" si="8"/>
        <v>21248.02108061722</v>
      </c>
      <c r="G44" s="16">
        <f t="shared" si="9"/>
        <v>51639.927394069724</v>
      </c>
      <c r="H44" s="16">
        <f t="shared" si="10"/>
        <v>6775.684740877938</v>
      </c>
      <c r="I44" s="16">
        <f t="shared" si="11"/>
        <v>151301.69809727435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18" customFormat="1" ht="12.75">
      <c r="A45" s="17">
        <v>6000</v>
      </c>
      <c r="B45" s="17" t="s">
        <v>38</v>
      </c>
      <c r="C45" s="16">
        <v>19642</v>
      </c>
      <c r="D45" s="16">
        <f t="shared" si="6"/>
        <v>3109947.0703902207</v>
      </c>
      <c r="E45" s="16">
        <f t="shared" si="7"/>
        <v>3787674.843367315</v>
      </c>
      <c r="F45" s="16">
        <f t="shared" si="8"/>
        <v>2045851.1277719778</v>
      </c>
      <c r="G45" s="16">
        <f t="shared" si="9"/>
        <v>4972114.969972145</v>
      </c>
      <c r="H45" s="16">
        <f t="shared" si="10"/>
        <v>652392.1552957081</v>
      </c>
      <c r="I45" s="16">
        <f t="shared" si="11"/>
        <v>14567980.166797366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18" customFormat="1" ht="12.75">
      <c r="A46" s="17">
        <v>6100</v>
      </c>
      <c r="B46" s="17" t="s">
        <v>39</v>
      </c>
      <c r="C46" s="16">
        <v>3041</v>
      </c>
      <c r="D46" s="16">
        <f t="shared" si="6"/>
        <v>481486.05239062523</v>
      </c>
      <c r="E46" s="16">
        <f t="shared" si="7"/>
        <v>586412.7481254457</v>
      </c>
      <c r="F46" s="16">
        <f t="shared" si="8"/>
        <v>316741.3338537107</v>
      </c>
      <c r="G46" s="16">
        <f t="shared" si="9"/>
        <v>769789.3098302255</v>
      </c>
      <c r="H46" s="16">
        <f t="shared" si="10"/>
        <v>101004.2024363226</v>
      </c>
      <c r="I46" s="16">
        <f t="shared" si="11"/>
        <v>2255433.64663633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18" customFormat="1" ht="12.75">
      <c r="A47" s="17">
        <v>6250</v>
      </c>
      <c r="B47" s="17" t="s">
        <v>40</v>
      </c>
      <c r="C47" s="16">
        <v>1966</v>
      </c>
      <c r="D47" s="16">
        <f t="shared" si="6"/>
        <v>311279.70371587283</v>
      </c>
      <c r="E47" s="16">
        <f t="shared" si="7"/>
        <v>379114.5882323664</v>
      </c>
      <c r="F47" s="16">
        <f t="shared" si="8"/>
        <v>204772.5953161444</v>
      </c>
      <c r="G47" s="16">
        <f t="shared" si="9"/>
        <v>497667.1434153974</v>
      </c>
      <c r="H47" s="16">
        <f t="shared" si="10"/>
        <v>65299.00098316679</v>
      </c>
      <c r="I47" s="16">
        <f t="shared" si="11"/>
        <v>1458133.0316629477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18" customFormat="1" ht="12.75">
      <c r="A48" s="17">
        <v>6400</v>
      </c>
      <c r="B48" s="17" t="s">
        <v>41</v>
      </c>
      <c r="C48" s="16">
        <v>1860</v>
      </c>
      <c r="D48" s="16">
        <f t="shared" si="6"/>
        <v>294496.56607910653</v>
      </c>
      <c r="E48" s="16">
        <f t="shared" si="7"/>
        <v>358674.0254894209</v>
      </c>
      <c r="F48" s="16">
        <f t="shared" si="8"/>
        <v>193731.95691150997</v>
      </c>
      <c r="G48" s="16">
        <f t="shared" si="9"/>
        <v>470834.63212240045</v>
      </c>
      <c r="H48" s="16">
        <f t="shared" si="10"/>
        <v>61778.3020491812</v>
      </c>
      <c r="I48" s="16">
        <f t="shared" si="11"/>
        <v>1379515.482651619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18" customFormat="1" ht="12.75">
      <c r="A49" s="17">
        <v>6513</v>
      </c>
      <c r="B49" s="17" t="s">
        <v>42</v>
      </c>
      <c r="C49" s="16">
        <v>1119</v>
      </c>
      <c r="D49" s="16">
        <f t="shared" si="6"/>
        <v>177172.93410888183</v>
      </c>
      <c r="E49" s="16">
        <f t="shared" si="7"/>
        <v>215782.92178637744</v>
      </c>
      <c r="F49" s="16">
        <f t="shared" si="8"/>
        <v>116551.64504515035</v>
      </c>
      <c r="G49" s="16">
        <f t="shared" si="9"/>
        <v>283260.1899704119</v>
      </c>
      <c r="H49" s="16">
        <f t="shared" si="10"/>
        <v>37166.62365216869</v>
      </c>
      <c r="I49" s="16">
        <f t="shared" si="11"/>
        <v>829934.3145629902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18" customFormat="1" ht="12.75">
      <c r="A50" s="17">
        <v>6515</v>
      </c>
      <c r="B50" s="17" t="s">
        <v>43</v>
      </c>
      <c r="C50" s="16">
        <v>704</v>
      </c>
      <c r="D50" s="16">
        <f t="shared" si="6"/>
        <v>111465.36694607043</v>
      </c>
      <c r="E50" s="16">
        <f t="shared" si="7"/>
        <v>135756.19029277007</v>
      </c>
      <c r="F50" s="16">
        <f t="shared" si="8"/>
        <v>73326.5041213457</v>
      </c>
      <c r="G50" s="16">
        <f t="shared" si="9"/>
        <v>178208.37688933866</v>
      </c>
      <c r="H50" s="16">
        <f t="shared" si="10"/>
        <v>23382.755184206217</v>
      </c>
      <c r="I50" s="16">
        <f t="shared" si="11"/>
        <v>522139.1934337311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s="18" customFormat="1" ht="12.75">
      <c r="A51" s="17">
        <v>6601</v>
      </c>
      <c r="B51" s="17" t="s">
        <v>44</v>
      </c>
      <c r="C51" s="16">
        <v>449</v>
      </c>
      <c r="D51" s="16">
        <f t="shared" si="6"/>
        <v>71090.83772554775</v>
      </c>
      <c r="E51" s="16">
        <f t="shared" si="7"/>
        <v>86583.13841115592</v>
      </c>
      <c r="F51" s="16">
        <f t="shared" si="8"/>
        <v>46766.47777057418</v>
      </c>
      <c r="G51" s="16">
        <f t="shared" si="9"/>
        <v>113658.46764675151</v>
      </c>
      <c r="H51" s="16">
        <f t="shared" si="10"/>
        <v>14913.149258108795</v>
      </c>
      <c r="I51" s="16">
        <f t="shared" si="11"/>
        <v>333012.0708121382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18" customFormat="1" ht="12.75">
      <c r="A52" s="17">
        <v>6602</v>
      </c>
      <c r="B52" s="17" t="s">
        <v>45</v>
      </c>
      <c r="C52" s="16">
        <v>369</v>
      </c>
      <c r="D52" s="16">
        <f t="shared" si="6"/>
        <v>58424.31875440339</v>
      </c>
      <c r="E52" s="16">
        <f t="shared" si="7"/>
        <v>71156.29860515932</v>
      </c>
      <c r="F52" s="16">
        <f t="shared" si="8"/>
        <v>38433.92048405762</v>
      </c>
      <c r="G52" s="16">
        <f t="shared" si="9"/>
        <v>93407.51572750846</v>
      </c>
      <c r="H52" s="16">
        <f t="shared" si="10"/>
        <v>12256.01798717627</v>
      </c>
      <c r="I52" s="16">
        <f t="shared" si="11"/>
        <v>273678.07155830506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18" customFormat="1" ht="12.75">
      <c r="A53" s="17">
        <v>6607</v>
      </c>
      <c r="B53" s="17" t="s">
        <v>46</v>
      </c>
      <c r="C53" s="16">
        <v>483</v>
      </c>
      <c r="D53" s="16">
        <f t="shared" si="6"/>
        <v>76474.10828828411</v>
      </c>
      <c r="E53" s="16">
        <f t="shared" si="7"/>
        <v>93139.54532870447</v>
      </c>
      <c r="F53" s="16">
        <f t="shared" si="8"/>
        <v>50307.81461734372</v>
      </c>
      <c r="G53" s="16">
        <f t="shared" si="9"/>
        <v>122265.1222124298</v>
      </c>
      <c r="H53" s="16">
        <f t="shared" si="10"/>
        <v>16042.430048255117</v>
      </c>
      <c r="I53" s="16">
        <f t="shared" si="11"/>
        <v>358229.0204950172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18" customFormat="1" ht="12.75">
      <c r="A54" s="17">
        <v>6611</v>
      </c>
      <c r="B54" s="17" t="s">
        <v>47</v>
      </c>
      <c r="C54" s="16">
        <v>61</v>
      </c>
      <c r="D54" s="16">
        <f t="shared" si="6"/>
        <v>9658.22071549758</v>
      </c>
      <c r="E54" s="16">
        <f t="shared" si="7"/>
        <v>11762.965352072406</v>
      </c>
      <c r="F54" s="16">
        <f t="shared" si="8"/>
        <v>6353.574930968875</v>
      </c>
      <c r="G54" s="16">
        <f t="shared" si="9"/>
        <v>15441.350838422808</v>
      </c>
      <c r="H54" s="16">
        <f t="shared" si="10"/>
        <v>2026.06259408605</v>
      </c>
      <c r="I54" s="16">
        <f t="shared" si="11"/>
        <v>45242.17443104772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18" customFormat="1" ht="12.75">
      <c r="A55" s="17">
        <v>6612</v>
      </c>
      <c r="B55" s="17" t="s">
        <v>48</v>
      </c>
      <c r="C55" s="16">
        <v>867</v>
      </c>
      <c r="D55" s="16">
        <f t="shared" si="6"/>
        <v>137273.3993497771</v>
      </c>
      <c r="E55" s="16">
        <f t="shared" si="7"/>
        <v>167188.37639748814</v>
      </c>
      <c r="F55" s="16">
        <f t="shared" si="8"/>
        <v>90304.08959262319</v>
      </c>
      <c r="G55" s="16">
        <f t="shared" si="9"/>
        <v>219469.69142479633</v>
      </c>
      <c r="H55" s="16">
        <f t="shared" si="10"/>
        <v>28796.660148731236</v>
      </c>
      <c r="I55" s="16">
        <f t="shared" si="11"/>
        <v>643032.2169134159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s="18" customFormat="1" ht="12.75">
      <c r="A56" s="17">
        <v>6706</v>
      </c>
      <c r="B56" s="17" t="s">
        <v>49</v>
      </c>
      <c r="C56" s="16">
        <v>94</v>
      </c>
      <c r="D56" s="16">
        <f t="shared" si="6"/>
        <v>14883.159791094631</v>
      </c>
      <c r="E56" s="16">
        <f t="shared" si="7"/>
        <v>18126.536772046005</v>
      </c>
      <c r="F56" s="16">
        <f t="shared" si="8"/>
        <v>9790.754811656956</v>
      </c>
      <c r="G56" s="16">
        <f t="shared" si="9"/>
        <v>23794.86850511056</v>
      </c>
      <c r="H56" s="16">
        <f t="shared" si="10"/>
        <v>3122.1292433457165</v>
      </c>
      <c r="I56" s="16">
        <f t="shared" si="11"/>
        <v>69717.44912325386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18" customFormat="1" ht="12.75">
      <c r="A57" s="17">
        <v>6709</v>
      </c>
      <c r="B57" s="17" t="s">
        <v>50</v>
      </c>
      <c r="C57" s="16">
        <v>506</v>
      </c>
      <c r="D57" s="16">
        <f t="shared" si="6"/>
        <v>80115.73249248812</v>
      </c>
      <c r="E57" s="16">
        <f t="shared" si="7"/>
        <v>97574.76177292848</v>
      </c>
      <c r="F57" s="16">
        <f t="shared" si="8"/>
        <v>52703.42483721723</v>
      </c>
      <c r="G57" s="16">
        <f t="shared" si="9"/>
        <v>128087.27088921216</v>
      </c>
      <c r="H57" s="16">
        <f t="shared" si="10"/>
        <v>16806.355288648218</v>
      </c>
      <c r="I57" s="16">
        <f t="shared" si="11"/>
        <v>375287.5452804942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18" customFormat="1" ht="12.75">
      <c r="A58" s="17">
        <v>7300</v>
      </c>
      <c r="B58" s="17" t="s">
        <v>51</v>
      </c>
      <c r="C58" s="16">
        <v>5206</v>
      </c>
      <c r="D58" s="16">
        <f t="shared" si="6"/>
        <v>824273.7220472196</v>
      </c>
      <c r="E58" s="16">
        <f t="shared" si="7"/>
        <v>1003901.6003752287</v>
      </c>
      <c r="F58" s="16">
        <f t="shared" si="8"/>
        <v>542241.165420065</v>
      </c>
      <c r="G58" s="16">
        <f t="shared" si="9"/>
        <v>1317830.69614474</v>
      </c>
      <c r="H58" s="16">
        <f t="shared" si="10"/>
        <v>172912.81745593404</v>
      </c>
      <c r="I58" s="16">
        <f t="shared" si="11"/>
        <v>3861160.0014431872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s="18" customFormat="1" ht="12.75">
      <c r="A59" s="17">
        <v>7400</v>
      </c>
      <c r="B59" s="17" t="s">
        <v>84</v>
      </c>
      <c r="C59" s="16">
        <v>5057</v>
      </c>
      <c r="D59" s="16">
        <f t="shared" si="6"/>
        <v>800682.3304634633</v>
      </c>
      <c r="E59" s="16">
        <f t="shared" si="7"/>
        <v>975169.11123656</v>
      </c>
      <c r="F59" s="16">
        <f t="shared" si="8"/>
        <v>526721.7774739279</v>
      </c>
      <c r="G59" s="16">
        <f t="shared" si="9"/>
        <v>1280113.29819515</v>
      </c>
      <c r="H59" s="16">
        <f t="shared" si="10"/>
        <v>167963.91046382222</v>
      </c>
      <c r="I59" s="16">
        <f>SUM(D59:H59)</f>
        <v>3750650.427832923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s="18" customFormat="1" ht="12.75">
      <c r="A60" s="17">
        <v>7502</v>
      </c>
      <c r="B60" s="17" t="s">
        <v>52</v>
      </c>
      <c r="C60" s="16">
        <v>665</v>
      </c>
      <c r="D60" s="16">
        <f t="shared" si="6"/>
        <v>105290.43894763755</v>
      </c>
      <c r="E60" s="16">
        <f t="shared" si="7"/>
        <v>128235.60588734673</v>
      </c>
      <c r="F60" s="16">
        <f t="shared" si="8"/>
        <v>69264.38244416889</v>
      </c>
      <c r="G60" s="16">
        <f t="shared" si="9"/>
        <v>168336.03782870766</v>
      </c>
      <c r="H60" s="16">
        <f t="shared" si="10"/>
        <v>22087.40368962661</v>
      </c>
      <c r="I60" s="16">
        <f t="shared" si="11"/>
        <v>493213.86879748746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s="18" customFormat="1" ht="12.75">
      <c r="A61" s="17">
        <v>7505</v>
      </c>
      <c r="B61" s="17" t="s">
        <v>53</v>
      </c>
      <c r="C61" s="16">
        <v>103</v>
      </c>
      <c r="D61" s="16">
        <f t="shared" si="6"/>
        <v>16308.143175348372</v>
      </c>
      <c r="E61" s="16">
        <f t="shared" si="7"/>
        <v>19862.05625022062</v>
      </c>
      <c r="F61" s="16">
        <f t="shared" si="8"/>
        <v>10728.167506390068</v>
      </c>
      <c r="G61" s="16">
        <f t="shared" si="9"/>
        <v>26073.100596025397</v>
      </c>
      <c r="H61" s="16">
        <f t="shared" si="10"/>
        <v>3421.0565113256257</v>
      </c>
      <c r="I61" s="16">
        <f t="shared" si="11"/>
        <v>76392.5240393101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s="18" customFormat="1" ht="12.75">
      <c r="A62" s="17">
        <v>8000</v>
      </c>
      <c r="B62" s="17" t="s">
        <v>55</v>
      </c>
      <c r="C62" s="16">
        <v>4414</v>
      </c>
      <c r="D62" s="16">
        <f t="shared" si="6"/>
        <v>698875.1842328905</v>
      </c>
      <c r="E62" s="16">
        <f t="shared" si="7"/>
        <v>851175.8862958624</v>
      </c>
      <c r="F62" s="16">
        <f t="shared" si="8"/>
        <v>459748.84828355105</v>
      </c>
      <c r="G62" s="16">
        <f t="shared" si="9"/>
        <v>1117346.2721442343</v>
      </c>
      <c r="H62" s="16">
        <f t="shared" si="10"/>
        <v>146607.21787370206</v>
      </c>
      <c r="I62" s="16">
        <f t="shared" si="11"/>
        <v>3273753.4088302404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s="18" customFormat="1" ht="12.75">
      <c r="A63" s="17">
        <v>8200</v>
      </c>
      <c r="B63" s="17" t="s">
        <v>56</v>
      </c>
      <c r="C63" s="16">
        <v>10834</v>
      </c>
      <c r="D63" s="16">
        <f t="shared" si="6"/>
        <v>1715363.3316672258</v>
      </c>
      <c r="E63" s="16">
        <f t="shared" si="7"/>
        <v>2089179.7807270894</v>
      </c>
      <c r="F63" s="16">
        <f t="shared" si="8"/>
        <v>1128436.570526505</v>
      </c>
      <c r="G63" s="16">
        <f t="shared" si="9"/>
        <v>2742485.163663487</v>
      </c>
      <c r="H63" s="16">
        <f t="shared" si="10"/>
        <v>359842.00236603717</v>
      </c>
      <c r="I63" s="16">
        <f t="shared" si="11"/>
        <v>8035306.848950344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s="18" customFormat="1" ht="12.75">
      <c r="A64" s="17">
        <v>8401</v>
      </c>
      <c r="B64" s="17" t="s">
        <v>54</v>
      </c>
      <c r="C64" s="16">
        <v>2450</v>
      </c>
      <c r="D64" s="16">
        <f t="shared" si="6"/>
        <v>387912.1434912962</v>
      </c>
      <c r="E64" s="16">
        <f t="shared" si="7"/>
        <v>472446.96905864583</v>
      </c>
      <c r="F64" s="16">
        <f t="shared" si="8"/>
        <v>255184.5668995696</v>
      </c>
      <c r="G64" s="16">
        <f t="shared" si="9"/>
        <v>620185.4025268178</v>
      </c>
      <c r="H64" s="16">
        <f t="shared" si="10"/>
        <v>81374.64517230856</v>
      </c>
      <c r="I64" s="16">
        <f>SUM(D64:H64)</f>
        <v>1817103.727148638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s="18" customFormat="1" ht="12.75">
      <c r="A65" s="17">
        <v>8508</v>
      </c>
      <c r="B65" s="17" t="s">
        <v>57</v>
      </c>
      <c r="C65" s="16">
        <v>814</v>
      </c>
      <c r="D65" s="16">
        <f t="shared" si="6"/>
        <v>128881.83053139393</v>
      </c>
      <c r="E65" s="16">
        <f t="shared" si="7"/>
        <v>156968.0950260154</v>
      </c>
      <c r="F65" s="16">
        <f t="shared" si="8"/>
        <v>84783.77039030597</v>
      </c>
      <c r="G65" s="16">
        <f t="shared" si="9"/>
        <v>206053.4357782978</v>
      </c>
      <c r="H65" s="16">
        <f t="shared" si="10"/>
        <v>27036.31068173844</v>
      </c>
      <c r="I65" s="16">
        <f t="shared" si="11"/>
        <v>603723.4424077515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s="18" customFormat="1" ht="12.75">
      <c r="A66" s="17">
        <v>8509</v>
      </c>
      <c r="B66" s="17" t="s">
        <v>58</v>
      </c>
      <c r="C66" s="16">
        <v>641</v>
      </c>
      <c r="D66" s="16">
        <f t="shared" si="6"/>
        <v>101490.48325629423</v>
      </c>
      <c r="E66" s="16">
        <f t="shared" si="7"/>
        <v>123607.55394554776</v>
      </c>
      <c r="F66" s="16">
        <f t="shared" si="8"/>
        <v>66764.61525821392</v>
      </c>
      <c r="G66" s="16">
        <f t="shared" si="9"/>
        <v>162260.75225293476</v>
      </c>
      <c r="H66" s="16">
        <f t="shared" si="10"/>
        <v>21290.264308346854</v>
      </c>
      <c r="I66" s="16">
        <f t="shared" si="11"/>
        <v>475413.66902133747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s="18" customFormat="1" ht="12.75">
      <c r="A67" s="17">
        <v>8610</v>
      </c>
      <c r="B67" s="17" t="s">
        <v>59</v>
      </c>
      <c r="C67" s="16">
        <v>261</v>
      </c>
      <c r="D67" s="16">
        <f t="shared" si="6"/>
        <v>41324.518143358495</v>
      </c>
      <c r="E67" s="16">
        <f t="shared" si="7"/>
        <v>50330.064867063906</v>
      </c>
      <c r="F67" s="16">
        <f t="shared" si="8"/>
        <v>27184.968147260268</v>
      </c>
      <c r="G67" s="16">
        <f t="shared" si="9"/>
        <v>66068.73063653038</v>
      </c>
      <c r="H67" s="16">
        <f t="shared" si="10"/>
        <v>8668.890771417362</v>
      </c>
      <c r="I67" s="16">
        <f t="shared" si="11"/>
        <v>193577.1725656304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s="18" customFormat="1" ht="12.75">
      <c r="A68" s="17">
        <v>8613</v>
      </c>
      <c r="B68" s="17" t="s">
        <v>60</v>
      </c>
      <c r="C68" s="16">
        <v>1971</v>
      </c>
      <c r="D68" s="16">
        <f t="shared" si="6"/>
        <v>312071.36115156935</v>
      </c>
      <c r="E68" s="16">
        <f t="shared" si="7"/>
        <v>380078.7657202412</v>
      </c>
      <c r="F68" s="16">
        <f t="shared" si="8"/>
        <v>205293.3801465517</v>
      </c>
      <c r="G68" s="16">
        <f t="shared" si="9"/>
        <v>498932.8279103501</v>
      </c>
      <c r="H68" s="16">
        <f t="shared" si="10"/>
        <v>65465.07168760007</v>
      </c>
      <c r="I68" s="16">
        <f t="shared" si="11"/>
        <v>1461841.4066163125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18" customFormat="1" ht="12.75">
      <c r="A69" s="17">
        <v>8614</v>
      </c>
      <c r="B69" s="17" t="s">
        <v>61</v>
      </c>
      <c r="C69" s="16">
        <v>1810</v>
      </c>
      <c r="D69" s="16">
        <f t="shared" si="6"/>
        <v>286579.9917221413</v>
      </c>
      <c r="E69" s="16">
        <f t="shared" si="7"/>
        <v>349032.25061067304</v>
      </c>
      <c r="F69" s="16">
        <f t="shared" si="8"/>
        <v>188524.1086074371</v>
      </c>
      <c r="G69" s="16">
        <f t="shared" si="9"/>
        <v>458177.78717287356</v>
      </c>
      <c r="H69" s="16">
        <f t="shared" si="10"/>
        <v>60117.59500484837</v>
      </c>
      <c r="I69" s="16">
        <f aca="true" t="shared" si="12" ref="I69:I76">SUM(D69:H69)</f>
        <v>1342431.7331179734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s="18" customFormat="1" ht="12.75">
      <c r="A70" s="17">
        <v>8710</v>
      </c>
      <c r="B70" s="17" t="s">
        <v>62</v>
      </c>
      <c r="C70" s="16">
        <v>818</v>
      </c>
      <c r="D70" s="16">
        <f t="shared" si="6"/>
        <v>129515.15647995115</v>
      </c>
      <c r="E70" s="16">
        <f t="shared" si="7"/>
        <v>157739.43701631523</v>
      </c>
      <c r="F70" s="16">
        <f t="shared" si="8"/>
        <v>85200.3982546318</v>
      </c>
      <c r="G70" s="16">
        <f t="shared" si="9"/>
        <v>207065.98337425996</v>
      </c>
      <c r="H70" s="16">
        <f t="shared" si="10"/>
        <v>27169.167245285065</v>
      </c>
      <c r="I70" s="16">
        <f t="shared" si="12"/>
        <v>606690.1423704433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s="18" customFormat="1" ht="12.75">
      <c r="A71" s="17">
        <v>8716</v>
      </c>
      <c r="B71" s="17" t="s">
        <v>63</v>
      </c>
      <c r="C71" s="16">
        <v>2984</v>
      </c>
      <c r="D71" s="16">
        <f t="shared" si="6"/>
        <v>472461.1576236849</v>
      </c>
      <c r="E71" s="16">
        <f t="shared" si="7"/>
        <v>575421.1247636732</v>
      </c>
      <c r="F71" s="16">
        <f t="shared" si="8"/>
        <v>310804.3867870676</v>
      </c>
      <c r="G71" s="16">
        <f t="shared" si="9"/>
        <v>755360.506587765</v>
      </c>
      <c r="H71" s="16">
        <f t="shared" si="10"/>
        <v>99110.99640578317</v>
      </c>
      <c r="I71" s="16">
        <f t="shared" si="12"/>
        <v>2213158.1721679736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s="18" customFormat="1" ht="12.75">
      <c r="A72" s="17">
        <v>8717</v>
      </c>
      <c r="B72" s="17" t="s">
        <v>64</v>
      </c>
      <c r="C72" s="16">
        <v>2481</v>
      </c>
      <c r="D72" s="16">
        <f>D$6/C$77*C72</f>
        <v>392820.4195926147</v>
      </c>
      <c r="E72" s="16">
        <f t="shared" si="7"/>
        <v>478424.8694834695</v>
      </c>
      <c r="F72" s="16">
        <f t="shared" si="8"/>
        <v>258413.43284809476</v>
      </c>
      <c r="G72" s="16">
        <f t="shared" si="9"/>
        <v>628032.6463955244</v>
      </c>
      <c r="H72" s="16">
        <f t="shared" si="10"/>
        <v>82404.28353979492</v>
      </c>
      <c r="I72" s="16">
        <f t="shared" si="12"/>
        <v>1840095.6518594981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s="18" customFormat="1" ht="12.75">
      <c r="A73" s="17">
        <v>8719</v>
      </c>
      <c r="B73" s="17" t="s">
        <v>65</v>
      </c>
      <c r="C73" s="16">
        <v>525</v>
      </c>
      <c r="D73" s="16">
        <f>D$6/C$77*C73</f>
        <v>83124.0307481349</v>
      </c>
      <c r="E73" s="16">
        <f t="shared" si="7"/>
        <v>101238.63622685269</v>
      </c>
      <c r="F73" s="16">
        <f t="shared" si="8"/>
        <v>54682.40719276491</v>
      </c>
      <c r="G73" s="16">
        <f t="shared" si="9"/>
        <v>132896.87197003237</v>
      </c>
      <c r="H73" s="16">
        <f t="shared" si="10"/>
        <v>17437.423965494694</v>
      </c>
      <c r="I73" s="16">
        <f t="shared" si="12"/>
        <v>389379.37010327954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s="18" customFormat="1" ht="12.75">
      <c r="A74" s="17">
        <v>8720</v>
      </c>
      <c r="B74" s="19" t="s">
        <v>66</v>
      </c>
      <c r="C74" s="16">
        <v>576</v>
      </c>
      <c r="D74" s="16">
        <f>D$6/C$77*C74</f>
        <v>91198.93659223944</v>
      </c>
      <c r="E74" s="16">
        <f t="shared" si="7"/>
        <v>111073.24660317552</v>
      </c>
      <c r="F74" s="16">
        <f t="shared" si="8"/>
        <v>59994.412462919216</v>
      </c>
      <c r="G74" s="16">
        <f t="shared" si="9"/>
        <v>145806.8538185498</v>
      </c>
      <c r="H74" s="16">
        <f t="shared" si="10"/>
        <v>19131.345150714176</v>
      </c>
      <c r="I74" s="16">
        <f t="shared" si="12"/>
        <v>427204.79462759814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s="18" customFormat="1" ht="12.75">
      <c r="A75" s="17">
        <v>8721</v>
      </c>
      <c r="B75" s="15" t="s">
        <v>67</v>
      </c>
      <c r="C75" s="16">
        <v>1164</v>
      </c>
      <c r="D75" s="16">
        <f>D$6/C$77*C75</f>
        <v>184297.85103015054</v>
      </c>
      <c r="E75" s="16">
        <f t="shared" si="7"/>
        <v>224460.5191772505</v>
      </c>
      <c r="F75" s="16">
        <f t="shared" si="8"/>
        <v>121238.70851881591</v>
      </c>
      <c r="G75" s="16">
        <f t="shared" si="9"/>
        <v>294651.35042498604</v>
      </c>
      <c r="H75" s="16">
        <f t="shared" si="10"/>
        <v>38661.25999206823</v>
      </c>
      <c r="I75" s="16">
        <f t="shared" si="12"/>
        <v>863309.6891432713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18" customFormat="1" ht="12.75">
      <c r="A76" s="17">
        <v>8722</v>
      </c>
      <c r="B76" s="15" t="s">
        <v>68</v>
      </c>
      <c r="C76" s="16">
        <v>694</v>
      </c>
      <c r="D76" s="16">
        <f>D$6/C$77*C76</f>
        <v>109882.05207467738</v>
      </c>
      <c r="E76" s="16">
        <f t="shared" si="7"/>
        <v>133827.8353170205</v>
      </c>
      <c r="F76" s="16">
        <f t="shared" si="8"/>
        <v>72284.93446053113</v>
      </c>
      <c r="G76" s="16">
        <f t="shared" si="9"/>
        <v>175677.00789943326</v>
      </c>
      <c r="H76" s="16">
        <f t="shared" si="10"/>
        <v>23050.61377533965</v>
      </c>
      <c r="I76" s="16">
        <f t="shared" si="12"/>
        <v>514722.443527002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2:9" ht="13.5" thickBot="1">
      <c r="B77" s="20" t="s">
        <v>69</v>
      </c>
      <c r="C77" s="21">
        <f>SUM(C8:C76)</f>
        <v>376248</v>
      </c>
      <c r="D77" s="22">
        <f aca="true" t="shared" si="13" ref="D77:I77">SUM(D8:D76)</f>
        <v>59571905.37318908</v>
      </c>
      <c r="E77" s="22">
        <f t="shared" si="13"/>
        <v>72553970.29158258</v>
      </c>
      <c r="F77" s="22">
        <f t="shared" si="13"/>
        <v>39188850.17421601</v>
      </c>
      <c r="G77" s="22">
        <f t="shared" si="13"/>
        <v>95242251.97139183</v>
      </c>
      <c r="H77" s="22">
        <f t="shared" si="13"/>
        <v>12496754.080322767</v>
      </c>
      <c r="I77" s="22">
        <f t="shared" si="13"/>
        <v>279053731.8907025</v>
      </c>
    </row>
    <row r="78" ht="13.5" thickTop="1"/>
    <row r="79" spans="1:2" ht="12.75">
      <c r="A79" s="23" t="s">
        <v>78</v>
      </c>
      <c r="B79" s="15" t="s">
        <v>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Gústav Aron Gústavsson</cp:lastModifiedBy>
  <cp:lastPrinted>2022-10-08T09:03:41Z</cp:lastPrinted>
  <dcterms:created xsi:type="dcterms:W3CDTF">2012-05-15T11:33:46Z</dcterms:created>
  <dcterms:modified xsi:type="dcterms:W3CDTF">2022-10-08T09:05:03Z</dcterms:modified>
  <cp:category/>
  <cp:version/>
  <cp:contentType/>
  <cp:contentStatus/>
</cp:coreProperties>
</file>